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<sst xmlns="http://schemas.openxmlformats.org/spreadsheetml/2006/main" count="42" uniqueCount="30">
  <si>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User Inputs:</t>
  </si>
  <si>
    <t>[Amps]</t>
  </si>
  <si>
    <t>[Degrees C]</t>
  </si>
  <si>
    <t xml:space="preserve">[oz. per sq. ft.] </t>
  </si>
  <si>
    <t>Internal Layer Results:</t>
  </si>
  <si>
    <t>Required Trace Width:</t>
  </si>
  <si>
    <t>Copper Area:</t>
  </si>
  <si>
    <t>Resistance:</t>
  </si>
  <si>
    <t>Voltage Drop:</t>
  </si>
  <si>
    <t>Loss:</t>
  </si>
  <si>
    <t>External Layer Results:</t>
  </si>
  <si>
    <t>Temperature Rise:</t>
  </si>
  <si>
    <t>Conductor Thickness:</t>
  </si>
  <si>
    <t>Current:</t>
  </si>
  <si>
    <t xml:space="preserve">If you want to know the Resistance, Voltage Drop, and Power Loss, </t>
  </si>
  <si>
    <t>Ambient Temperature:</t>
  </si>
  <si>
    <t>Conductor Length:</t>
  </si>
  <si>
    <t>[Inches]</t>
  </si>
  <si>
    <t xml:space="preserve">[Mils] </t>
  </si>
  <si>
    <t>[Square Mils]</t>
  </si>
  <si>
    <t>[Ohms]</t>
  </si>
  <si>
    <t>[Volts]</t>
  </si>
  <si>
    <t>[Watts]</t>
  </si>
  <si>
    <t>http://www.geocities.com/suppanz/TraceWidth.htm</t>
  </si>
  <si>
    <t>PCB Trace Width Calculator</t>
  </si>
  <si>
    <t>[Mils]  = one thousand of an inch</t>
  </si>
  <si>
    <t>mm</t>
  </si>
  <si>
    <t>TYPE IN RED ONLY</t>
  </si>
  <si>
    <t>1 OZ = 35UM, THUS 0.7mm = 20 OZ</t>
  </si>
  <si>
    <t>ENSURE THAT THE ADJACENT COMPONENTS CAN WITHSTAND THE TEMP RISE.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</si>
</sst>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u val="single"/>
      <sz val="18"/>
      <name val="Arial"/>
      <family val="2"/>
    </font>
    <font>
      <i/>
      <sz val="10"/>
      <color indexed="10"/>
      <name val="Arial"/>
      <family val="2"/>
    </font>
    <font>
      <i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7.421875" style="0" customWidth="1"/>
    <col min="2" max="2" width="8.00390625" style="0" customWidth="1"/>
    <col min="3" max="3" width="29.00390625" style="0" customWidth="1"/>
    <col min="4" max="4" width="10.421875" style="0" bestFit="1" customWidth="1"/>
  </cols>
  <sheetData>
    <row r="1" ht="23.25">
      <c r="A1" s="5" t="s">
        <v>24</v>
      </c>
    </row>
    <row r="2" ht="12.75">
      <c r="D2" s="6" t="s">
        <v>29</v>
      </c>
    </row>
    <row r="3" ht="12.75">
      <c r="A3" t="s">
        <v>23</v>
      </c>
    </row>
    <row r="5" ht="12.75">
      <c r="B5" s="7" t="s">
        <v>27</v>
      </c>
    </row>
    <row r="6" ht="12.75">
      <c r="A6" s="1" t="s">
        <v>0</v>
      </c>
    </row>
    <row r="7" spans="1:3" ht="12.75">
      <c r="A7" t="s">
        <v>13</v>
      </c>
      <c r="B7" s="4">
        <v>1</v>
      </c>
      <c r="C7" t="s">
        <v>1</v>
      </c>
    </row>
    <row r="8" spans="1:3" ht="12.75">
      <c r="A8" t="s">
        <v>11</v>
      </c>
      <c r="B8" s="4">
        <v>10</v>
      </c>
      <c r="C8" t="s">
        <v>2</v>
      </c>
    </row>
    <row r="9" spans="1:6" ht="12.75">
      <c r="A9" t="s">
        <v>12</v>
      </c>
      <c r="B9" s="4">
        <v>1</v>
      </c>
      <c r="C9" t="s">
        <v>3</v>
      </c>
      <c r="F9" t="s">
        <v>28</v>
      </c>
    </row>
    <row r="10" ht="12.75">
      <c r="B10" s="4"/>
    </row>
    <row r="11" ht="12.75">
      <c r="A11" s="1" t="s">
        <v>14</v>
      </c>
    </row>
    <row r="12" spans="1:3" ht="12.75">
      <c r="A12" s="2" t="s">
        <v>15</v>
      </c>
      <c r="B12" s="4">
        <v>55</v>
      </c>
      <c r="C12" t="s">
        <v>2</v>
      </c>
    </row>
    <row r="13" spans="1:5" ht="12.75">
      <c r="A13" s="2" t="s">
        <v>16</v>
      </c>
      <c r="B13" s="4">
        <v>1</v>
      </c>
      <c r="C13" t="s">
        <v>17</v>
      </c>
      <c r="D13" s="3">
        <f>B13*25.4</f>
        <v>25.4</v>
      </c>
      <c r="E13" t="s">
        <v>26</v>
      </c>
    </row>
    <row r="14" ht="12.75">
      <c r="A14" s="2"/>
    </row>
    <row r="15" ht="12.75">
      <c r="A15" s="1" t="s">
        <v>4</v>
      </c>
    </row>
    <row r="16" spans="1:5" ht="12.75">
      <c r="A16" t="s">
        <v>5</v>
      </c>
      <c r="B16" s="3">
        <f>B17/($B$9*1.378)</f>
        <v>39.86495007959481</v>
      </c>
      <c r="C16" t="s">
        <v>25</v>
      </c>
      <c r="D16" s="3">
        <f>B16*25.4/1000</f>
        <v>1.0125697320217082</v>
      </c>
      <c r="E16" t="s">
        <v>26</v>
      </c>
    </row>
    <row r="17" spans="1:3" ht="12.75">
      <c r="A17" t="s">
        <v>6</v>
      </c>
      <c r="B17" s="3">
        <f>($B$7/(0.015*($B$8)^0.5453))^(1/0.7349)</f>
        <v>54.93390120968164</v>
      </c>
      <c r="C17" t="s">
        <v>19</v>
      </c>
    </row>
    <row r="18" spans="1:3" ht="12.75">
      <c r="A18" t="s">
        <v>7</v>
      </c>
      <c r="B18" s="3">
        <f>$B$13*(0.6255+0.00267*($B$12+$B$8))/B17</f>
        <v>0.01454566274020921</v>
      </c>
      <c r="C18" t="s">
        <v>20</v>
      </c>
    </row>
    <row r="19" spans="1:3" ht="12.75">
      <c r="A19" t="s">
        <v>8</v>
      </c>
      <c r="B19" s="3">
        <f>B18*$B$7</f>
        <v>0.01454566274020921</v>
      </c>
      <c r="C19" t="s">
        <v>21</v>
      </c>
    </row>
    <row r="20" spans="1:3" ht="12.75">
      <c r="A20" t="s">
        <v>9</v>
      </c>
      <c r="B20" s="3">
        <f>$B$7*B19</f>
        <v>0.01454566274020921</v>
      </c>
      <c r="C20" t="s">
        <v>22</v>
      </c>
    </row>
    <row r="22" ht="12.75">
      <c r="A22" s="1" t="s">
        <v>10</v>
      </c>
    </row>
    <row r="23" spans="1:5" ht="12.75">
      <c r="A23" t="s">
        <v>5</v>
      </c>
      <c r="B23" s="3">
        <f>B24/($B$9*1.378)</f>
        <v>9.798650996476736</v>
      </c>
      <c r="C23" t="s">
        <v>18</v>
      </c>
      <c r="D23" s="3">
        <f>B23*25.4/1000</f>
        <v>0.2488857353105091</v>
      </c>
      <c r="E23" t="s">
        <v>26</v>
      </c>
    </row>
    <row r="24" spans="1:3" ht="12.75">
      <c r="A24" t="s">
        <v>6</v>
      </c>
      <c r="B24" s="3">
        <f>($B$7/(0.0647*($B$8)^0.4281))^(1/0.6732)</f>
        <v>13.502541073144942</v>
      </c>
      <c r="C24" t="s">
        <v>19</v>
      </c>
    </row>
    <row r="25" spans="1:3" ht="12.75">
      <c r="A25" t="s">
        <v>7</v>
      </c>
      <c r="B25" s="3">
        <f>$B$13*(0.6255+0.00267*($B$12+$B$8))/B24</f>
        <v>0.05917775000064409</v>
      </c>
      <c r="C25" t="s">
        <v>20</v>
      </c>
    </row>
    <row r="26" spans="1:3" ht="12.75">
      <c r="A26" t="s">
        <v>8</v>
      </c>
      <c r="B26" s="3">
        <f>B25*$B$7</f>
        <v>0.05917775000064409</v>
      </c>
      <c r="C26" t="s">
        <v>21</v>
      </c>
    </row>
    <row r="27" spans="1:3" ht="12.75">
      <c r="A27" t="s">
        <v>9</v>
      </c>
      <c r="B27" s="3">
        <f>$B$7*B26</f>
        <v>0.05917775000064409</v>
      </c>
      <c r="C27" t="s">
        <v>22</v>
      </c>
    </row>
  </sheetData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tgill</cp:lastModifiedBy>
  <cp:lastPrinted>2005-03-31T10:23:07Z</cp:lastPrinted>
  <dcterms:created xsi:type="dcterms:W3CDTF">2002-03-12T23:28:17Z</dcterms:created>
  <dcterms:modified xsi:type="dcterms:W3CDTF">2005-03-31T13:10:40Z</dcterms:modified>
  <cp:category/>
  <cp:version/>
  <cp:contentType/>
  <cp:contentStatus/>
</cp:coreProperties>
</file>